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safariland-my.sharepoint.com/personal/chris_grado_safariland_com/Documents/Desktop/Armor Disposal/2024 Davy Textiles/"/>
    </mc:Choice>
  </mc:AlternateContent>
  <xr:revisionPtr revIDLastSave="145" documentId="8_{FB08AA63-046A-4A75-9E81-A205FE0D2FAF}" xr6:coauthVersionLast="47" xr6:coauthVersionMax="47" xr10:uidLastSave="{D7ED8F53-6023-4D14-931E-6C7A1B91ACC0}"/>
  <bookViews>
    <workbookView xWindow="11772" yWindow="3396" windowWidth="22260" windowHeight="12120" xr2:uid="{00000000-000D-0000-FFFF-FFFF00000000}"/>
  </bookViews>
  <sheets>
    <sheet name="1. Instructions" sheetId="5" r:id="rId1"/>
    <sheet name="2. DR Worksheet" sheetId="3" r:id="rId2"/>
    <sheet name="3. PO Print on your letterhead" sheetId="4" r:id="rId3"/>
  </sheets>
  <definedNames>
    <definedName name="_xlnm.Print_Area" localSheetId="2">'3. PO Print on your letterhead'!$A$3:$G$47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17" i="4" l="1"/>
  <c r="H4" i="3"/>
  <c r="C7" i="4" s="1"/>
  <c r="C8" i="4"/>
  <c r="C12" i="4"/>
  <c r="C10" i="4"/>
  <c r="A18" i="4"/>
  <c r="F23" i="3"/>
  <c r="D27" i="4" s="1"/>
  <c r="C25" i="4"/>
  <c r="B25" i="4"/>
  <c r="G26" i="3"/>
  <c r="C24" i="4"/>
  <c r="C23" i="4"/>
  <c r="D25" i="4" l="1"/>
  <c r="B24" i="4"/>
  <c r="B23" i="4"/>
  <c r="B22" i="4"/>
  <c r="C13" i="4"/>
  <c r="C11" i="4"/>
  <c r="C9" i="4"/>
  <c r="A16" i="4"/>
  <c r="G25" i="3"/>
  <c r="D24" i="4" s="1"/>
  <c r="G24" i="3"/>
  <c r="G22" i="3"/>
  <c r="G28" i="3" s="1"/>
  <c r="D23" i="4" l="1"/>
  <c r="D22" i="4"/>
  <c r="D26" i="4" s="1"/>
  <c r="D28" i="4" s="1"/>
</calcChain>
</file>

<file path=xl/sharedStrings.xml><?xml version="1.0" encoding="utf-8"?>
<sst xmlns="http://schemas.openxmlformats.org/spreadsheetml/2006/main" count="83" uniqueCount="69">
  <si>
    <t>Count</t>
  </si>
  <si>
    <t xml:space="preserve"> </t>
  </si>
  <si>
    <t>Item</t>
  </si>
  <si>
    <t xml:space="preserve">Total Panel Count </t>
  </si>
  <si>
    <t xml:space="preserve">Number of Helmets </t>
  </si>
  <si>
    <t>Number of plates</t>
  </si>
  <si>
    <t>Total Number of boxes shipped:</t>
  </si>
  <si>
    <t>Number of Pallets:</t>
  </si>
  <si>
    <t>Armor Disposal &amp; Recycling Program</t>
  </si>
  <si>
    <t xml:space="preserve">Disposal Request Form </t>
  </si>
  <si>
    <t>Agency:</t>
  </si>
  <si>
    <t>Address</t>
  </si>
  <si>
    <t>Phone #</t>
  </si>
  <si>
    <t>Email:</t>
  </si>
  <si>
    <t>Note: Most ballistic vests contain 2 panels</t>
  </si>
  <si>
    <t>TOTAL AMOUNT DUE:</t>
  </si>
  <si>
    <t>Fee</t>
  </si>
  <si>
    <t>DR#</t>
  </si>
  <si>
    <t>Date:</t>
  </si>
  <si>
    <t>Amount</t>
  </si>
  <si>
    <t>Purchase Order</t>
  </si>
  <si>
    <t>116 Wooten Street</t>
  </si>
  <si>
    <t>P.O. Number</t>
  </si>
  <si>
    <t>Statesville, NC 28677</t>
  </si>
  <si>
    <t>Address:</t>
  </si>
  <si>
    <t>Ship to:</t>
  </si>
  <si>
    <t>Davy Textiles, Inc.</t>
  </si>
  <si>
    <t>Qty</t>
  </si>
  <si>
    <t>Unit Price</t>
  </si>
  <si>
    <t>Total Price</t>
  </si>
  <si>
    <t>Vest Panel</t>
  </si>
  <si>
    <t>Helmet</t>
  </si>
  <si>
    <t>Plates</t>
  </si>
  <si>
    <t>Subtotal</t>
  </si>
  <si>
    <t>Admin Fee</t>
  </si>
  <si>
    <t>Total due</t>
  </si>
  <si>
    <t>Please include the DR/PO number on the check.</t>
  </si>
  <si>
    <t>Payment by check only made payable to Davy Textiles Inc., 116 Wooten Street, Statesville NC 28677</t>
  </si>
  <si>
    <t>Carrier Fee</t>
  </si>
  <si>
    <t>Advance Payment</t>
  </si>
  <si>
    <t>Payment Terms</t>
  </si>
  <si>
    <t>identified above in accordance with Federal, State and local laws and regulations.</t>
  </si>
  <si>
    <t>Signature</t>
  </si>
  <si>
    <t>EMAIL THIS FORM TO; Support@davytextiles.com</t>
  </si>
  <si>
    <r>
      <rPr>
        <sz val="20"/>
        <rFont val="Calibri"/>
        <family val="2"/>
        <scheme val="minor"/>
      </rPr>
      <t>Your Government Letterhead</t>
    </r>
    <r>
      <rPr>
        <sz val="11"/>
        <rFont val="Calibri"/>
        <family val="2"/>
        <scheme val="minor"/>
      </rPr>
      <t xml:space="preserve"> </t>
    </r>
    <r>
      <rPr>
        <sz val="20"/>
        <rFont val="Calibri"/>
        <family val="2"/>
        <scheme val="minor"/>
      </rPr>
      <t>Here</t>
    </r>
  </si>
  <si>
    <t>AFTER RECEIVING YOUR PURCHASE ORDER WE WILL INVOICE YOU FOR PAYMENT</t>
  </si>
  <si>
    <t>Disposal Request Worksheet</t>
  </si>
  <si>
    <t>Instructions for DR &amp; PO form completion and printing</t>
  </si>
  <si>
    <t xml:space="preserve">The agency name entered will be printed on the certificate of destruction </t>
  </si>
  <si>
    <t>Provide a good email address to receive your invoice and certificate of destruction.</t>
  </si>
  <si>
    <t>No shipments will be accepted without a completed form in advance.</t>
  </si>
  <si>
    <t>The worksheet will populate the purchase order for you.</t>
  </si>
  <si>
    <t xml:space="preserve">Select the PO tab. Insert your blank agency letterhead into the printer. </t>
  </si>
  <si>
    <t>Print, sign and date, then scan the purchase order to support@davytextiles.com</t>
  </si>
  <si>
    <t>Rev 11/01/2024</t>
  </si>
  <si>
    <t>Contact Name:</t>
  </si>
  <si>
    <t>Phone No.</t>
  </si>
  <si>
    <t>Complete the DR Worksheet by filling in all highlighted fields</t>
  </si>
  <si>
    <t>Revision Date 11/01/2024</t>
  </si>
  <si>
    <t>Bill to:</t>
  </si>
  <si>
    <t>Contact Name</t>
  </si>
  <si>
    <t>By signing this form, your department is authorizing Davy Textiles, Inc. to destroy the body armor</t>
  </si>
  <si>
    <t xml:space="preserve">  </t>
  </si>
  <si>
    <t>Number of Vest Carriers</t>
  </si>
  <si>
    <t>Alternate Billing  address if required</t>
  </si>
  <si>
    <t>Administration Fee</t>
  </si>
  <si>
    <t>If your billing address is different, there is place to add this information at the bottom of the purchase order.</t>
  </si>
  <si>
    <t>Contact Davy Textiles for your unique Destruction Request (DR) number.</t>
  </si>
  <si>
    <t>Note: If panel count is less than 50, an administration fee of $150.00 is imposed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</si>
</sst>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[$€-2]* #,##0.00_);_([$€-2]* \(#,##0.00\);_([$€-2]* &quot;-&quot;??_)"/>
    <numFmt numFmtId="165" formatCode="&quot;$&quot;#,##0.00"/>
    <numFmt numFmtId="166" formatCode="[&lt;=9999999]###\-####;\(###\)\ ###\-####"/>
    <numFmt numFmtId="167" formatCode="\:\,\:\,\: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Arial Narrow"/>
      <family val="2"/>
    </font>
    <font>
      <b/>
      <sz val="11"/>
      <color theme="1"/>
      <name val="Calibri"/>
      <family val="2"/>
      <scheme val="minor"/>
    </font>
    <font>
      <sz val="14"/>
      <color theme="1"/>
      <name val="Arial"/>
      <family val="2"/>
    </font>
    <font>
      <u/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2"/>
      <color theme="1"/>
      <name val="Calibri"/>
      <family val="2"/>
      <scheme val="minor"/>
    </font>
    <font>
      <sz val="12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2"/>
      <color theme="1"/>
      <name val="Arial"/>
      <family val="2"/>
    </font>
    <font>
      <sz val="20"/>
      <name val="Calibri"/>
      <family val="2"/>
      <scheme val="minor"/>
    </font>
    <font>
      <b/>
      <sz val="16"/>
      <color theme="1"/>
      <name val="Arial"/>
      <family val="2"/>
    </font>
    <font>
      <sz val="16"/>
      <name val="Arial"/>
      <family val="2"/>
    </font>
    <font>
      <sz val="1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5" fillId="0" borderId="0">
      <alignment horizontal="center" vertical="center" wrapText="1" shrinkToFit="1"/>
    </xf>
    <xf numFmtId="164" fontId="5" fillId="0" borderId="0" applyFont="0" applyFill="0" applyBorder="0" applyAlignment="0" applyProtection="0">
      <alignment horizontal="center" vertical="center" wrapText="1" shrinkToFit="1"/>
    </xf>
    <xf numFmtId="0" fontId="3" fillId="0" borderId="0"/>
  </cellStyleXfs>
  <cellXfs count="85">
    <xf numFmtId="0" fontId="0" fillId="0" borderId="0" xfId="0"/>
    <xf numFmtId="165" fontId="0" fillId="0" borderId="0" xfId="0" applyNumberFormat="1"/>
    <xf numFmtId="0" fontId="7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/>
    <xf numFmtId="0" fontId="10" fillId="0" borderId="0" xfId="0" applyFont="1"/>
    <xf numFmtId="0" fontId="11" fillId="0" borderId="0" xfId="0" applyFont="1"/>
    <xf numFmtId="14" fontId="8" fillId="0" borderId="0" xfId="0" applyNumberFormat="1" applyFont="1"/>
    <xf numFmtId="165" fontId="7" fillId="0" borderId="0" xfId="0" applyNumberFormat="1" applyFont="1"/>
    <xf numFmtId="0" fontId="0" fillId="0" borderId="0" xfId="0" applyAlignment="1">
      <alignment horizontal="center"/>
    </xf>
    <xf numFmtId="0" fontId="12" fillId="0" borderId="0" xfId="0" applyFont="1"/>
    <xf numFmtId="0" fontId="6" fillId="0" borderId="0" xfId="0" applyFont="1"/>
    <xf numFmtId="165" fontId="6" fillId="0" borderId="0" xfId="0" applyNumberFormat="1" applyFont="1"/>
    <xf numFmtId="0" fontId="13" fillId="0" borderId="0" xfId="0" applyFont="1"/>
    <xf numFmtId="0" fontId="12" fillId="0" borderId="0" xfId="0" applyFont="1" applyAlignment="1">
      <alignment horizontal="center"/>
    </xf>
    <xf numFmtId="0" fontId="15" fillId="0" borderId="0" xfId="0" applyFont="1"/>
    <xf numFmtId="0" fontId="4" fillId="0" borderId="0" xfId="0" applyFont="1"/>
    <xf numFmtId="0" fontId="3" fillId="0" borderId="0" xfId="0" applyFont="1"/>
    <xf numFmtId="167" fontId="14" fillId="0" borderId="0" xfId="0" applyNumberFormat="1" applyFont="1" applyAlignment="1" applyProtection="1">
      <alignment horizontal="center" vertical="center"/>
      <protection locked="0" hidden="1"/>
    </xf>
    <xf numFmtId="0" fontId="17" fillId="0" borderId="0" xfId="0" applyFont="1"/>
    <xf numFmtId="0" fontId="18" fillId="0" borderId="0" xfId="0" applyFont="1"/>
    <xf numFmtId="14" fontId="0" fillId="0" borderId="0" xfId="0" applyNumberFormat="1" applyAlignment="1">
      <alignment horizontal="center"/>
    </xf>
    <xf numFmtId="0" fontId="4" fillId="0" borderId="0" xfId="0" applyFont="1" applyAlignment="1">
      <alignment horizontal="center"/>
    </xf>
    <xf numFmtId="165" fontId="0" fillId="0" borderId="0" xfId="0" applyNumberFormat="1" applyAlignment="1">
      <alignment horizontal="right" vertical="center"/>
    </xf>
    <xf numFmtId="0" fontId="2" fillId="0" borderId="0" xfId="0" applyFont="1"/>
    <xf numFmtId="0" fontId="0" fillId="0" borderId="0" xfId="0" applyProtection="1">
      <protection locked="0"/>
    </xf>
    <xf numFmtId="14" fontId="3" fillId="0" borderId="1" xfId="0" applyNumberFormat="1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1" fontId="0" fillId="2" borderId="2" xfId="0" applyNumberFormat="1" applyFill="1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/>
      <protection hidden="1"/>
    </xf>
    <xf numFmtId="165" fontId="0" fillId="0" borderId="0" xfId="0" applyNumberFormat="1" applyProtection="1">
      <protection hidden="1"/>
    </xf>
    <xf numFmtId="165" fontId="0" fillId="0" borderId="0" xfId="0" applyNumberFormat="1" applyAlignment="1" applyProtection="1">
      <alignment horizontal="right"/>
      <protection hidden="1"/>
    </xf>
    <xf numFmtId="0" fontId="0" fillId="0" borderId="0" xfId="0" applyAlignment="1" applyProtection="1">
      <alignment horizontal="left"/>
      <protection hidden="1"/>
    </xf>
    <xf numFmtId="0" fontId="0" fillId="0" borderId="0" xfId="0" applyProtection="1">
      <protection hidden="1"/>
    </xf>
    <xf numFmtId="165" fontId="0" fillId="0" borderId="0" xfId="0" applyNumberFormat="1" applyAlignment="1" applyProtection="1">
      <alignment horizontal="right" vertical="center"/>
      <protection hidden="1"/>
    </xf>
    <xf numFmtId="165" fontId="3" fillId="0" borderId="0" xfId="0" applyNumberFormat="1" applyFont="1" applyAlignment="1" applyProtection="1">
      <alignment horizontal="right" vertical="center"/>
      <protection hidden="1"/>
    </xf>
    <xf numFmtId="0" fontId="11" fillId="2" borderId="5" xfId="0" applyFont="1" applyFill="1" applyBorder="1" applyAlignment="1" applyProtection="1">
      <alignment horizontal="left"/>
      <protection locked="0"/>
    </xf>
    <xf numFmtId="165" fontId="0" fillId="0" borderId="0" xfId="0" applyNumberFormat="1" applyAlignment="1" applyProtection="1">
      <alignment horizontal="center" vertical="center"/>
      <protection hidden="1"/>
    </xf>
    <xf numFmtId="165" fontId="3" fillId="0" borderId="0" xfId="0" applyNumberFormat="1" applyFont="1" applyAlignment="1" applyProtection="1">
      <alignment horizontal="center" vertical="center"/>
      <protection hidden="1"/>
    </xf>
    <xf numFmtId="0" fontId="3" fillId="2" borderId="2" xfId="0" applyFont="1" applyFill="1" applyBorder="1" applyAlignment="1" applyProtection="1">
      <alignment horizontal="left"/>
      <protection locked="0"/>
    </xf>
    <xf numFmtId="0" fontId="0" fillId="2" borderId="2" xfId="0" applyFill="1" applyBorder="1" applyAlignment="1" applyProtection="1">
      <alignment horizontal="left"/>
      <protection locked="0"/>
    </xf>
    <xf numFmtId="166" fontId="0" fillId="2" borderId="2" xfId="0" applyNumberFormat="1" applyFill="1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2" borderId="3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5" xfId="0" applyFont="1" applyFill="1" applyBorder="1" applyProtection="1">
      <protection locked="0"/>
    </xf>
    <xf numFmtId="166" fontId="3" fillId="0" borderId="0" xfId="0" applyNumberFormat="1" applyFont="1" applyProtection="1">
      <protection hidden="1"/>
    </xf>
    <xf numFmtId="166" fontId="0" fillId="0" borderId="0" xfId="0" applyNumberFormat="1" applyProtection="1">
      <protection hidden="1"/>
    </xf>
    <xf numFmtId="166" fontId="3" fillId="2" borderId="2" xfId="0" applyNumberFormat="1" applyFont="1" applyFill="1" applyBorder="1" applyAlignment="1" applyProtection="1">
      <alignment horizontal="left"/>
      <protection locked="0"/>
    </xf>
    <xf numFmtId="165" fontId="0" fillId="0" borderId="1" xfId="0" applyNumberFormat="1" applyBorder="1" applyProtection="1">
      <protection hidden="1"/>
    </xf>
    <xf numFmtId="166" fontId="0" fillId="2" borderId="3" xfId="0" applyNumberFormat="1" applyFill="1" applyBorder="1" applyAlignment="1" applyProtection="1">
      <alignment horizontal="left"/>
      <protection locked="0"/>
    </xf>
    <xf numFmtId="0" fontId="0" fillId="2" borderId="3" xfId="0" applyFill="1" applyBorder="1" applyAlignment="1" applyProtection="1">
      <alignment horizontal="left"/>
      <protection locked="0"/>
    </xf>
    <xf numFmtId="166" fontId="0" fillId="2" borderId="1" xfId="0" applyNumberForma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5" xfId="0" applyFill="1" applyBorder="1" applyAlignment="1" applyProtection="1">
      <alignment horizontal="left"/>
      <protection locked="0"/>
    </xf>
    <xf numFmtId="166" fontId="0" fillId="2" borderId="7" xfId="0" applyNumberFormat="1" applyFill="1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>
      <alignment horizontal="right"/>
    </xf>
    <xf numFmtId="14" fontId="1" fillId="0" borderId="2" xfId="0" applyNumberFormat="1" applyFont="1" applyBorder="1" applyProtection="1">
      <protection hidden="1"/>
    </xf>
    <xf numFmtId="0" fontId="11" fillId="2" borderId="4" xfId="0" applyFont="1" applyFill="1" applyBorder="1" applyAlignment="1" applyProtection="1">
      <alignment horizontal="left"/>
      <protection locked="0"/>
    </xf>
    <xf numFmtId="0" fontId="11" fillId="2" borderId="3" xfId="0" applyFont="1" applyFill="1" applyBorder="1" applyProtection="1">
      <protection locked="0"/>
    </xf>
    <xf numFmtId="0" fontId="11" fillId="2" borderId="4" xfId="0" applyFont="1" applyFill="1" applyBorder="1" applyProtection="1">
      <protection locked="0"/>
    </xf>
    <xf numFmtId="0" fontId="1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2" borderId="2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11" fillId="2" borderId="2" xfId="0" applyFont="1" applyFill="1" applyBorder="1" applyProtection="1">
      <protection locked="0"/>
    </xf>
    <xf numFmtId="14" fontId="3" fillId="0" borderId="0" xfId="0" applyNumberFormat="1" applyFont="1" applyAlignment="1" applyProtection="1">
      <alignment horizontal="left"/>
      <protection hidden="1"/>
    </xf>
    <xf numFmtId="14" fontId="0" fillId="0" borderId="0" xfId="0" applyNumberFormat="1" applyAlignment="1" applyProtection="1">
      <alignment horizontal="left"/>
      <protection hidden="1"/>
    </xf>
    <xf numFmtId="167" fontId="14" fillId="0" borderId="0" xfId="0" applyNumberFormat="1" applyFont="1" applyAlignment="1" applyProtection="1">
      <alignment horizontal="center" vertical="center"/>
      <protection locked="0" hidden="1"/>
    </xf>
    <xf numFmtId="0" fontId="0" fillId="0" borderId="0" xfId="0" applyAlignment="1" applyProtection="1">
      <alignment horizontal="left"/>
      <protection hidden="1"/>
    </xf>
    <xf numFmtId="0" fontId="3" fillId="0" borderId="0" xfId="0" applyFont="1" applyAlignment="1">
      <alignment horizontal="left"/>
    </xf>
    <xf numFmtId="0" fontId="0" fillId="0" borderId="0" xfId="0" applyAlignment="1" applyProtection="1">
      <alignment horizontal="left"/>
      <protection locked="0"/>
    </xf>
    <xf numFmtId="166" fontId="0" fillId="0" borderId="0" xfId="0" applyNumberFormat="1" applyAlignment="1" applyProtection="1">
      <alignment horizontal="left"/>
      <protection hidden="1"/>
    </xf>
    <xf numFmtId="0" fontId="0" fillId="0" borderId="1" xfId="0" applyBorder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</cellXfs>
  <cellStyles count="5">
    <cellStyle name="Euro" xfId="3" xr:uid="{00000000-0005-0000-0000-000001000000}"/>
    <cellStyle name="Normal" xfId="0" builtinId="0"/>
    <cellStyle name="Normal 2" xfId="2" xr:uid="{00000000-0005-0000-0000-000003000000}"/>
    <cellStyle name="Normal 3" xfId="1" xr:uid="{00000000-0005-0000-0000-000004000000}"/>
    <cellStyle name="Normal 5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8E4E8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AFD81-EA1A-4013-8670-0054F4979489}">
  <dimension ref="A1:J15"/>
  <sheetViews>
    <sheetView showGridLines="0" tabSelected="1" zoomScaleNormal="100" workbookViewId="0">
      <selection activeCell="B3" sqref="B3"/>
    </sheetView>
  </sheetViews>
  <sheetFormatPr defaultRowHeight="13.2" x14ac:dyDescent="0.25"/>
  <sheetData>
    <row r="1" spans="1:10" ht="24.9" customHeight="1" x14ac:dyDescent="0.3">
      <c r="A1" s="69" t="s">
        <v>47</v>
      </c>
      <c r="B1" s="69"/>
      <c r="C1" s="69"/>
      <c r="D1" s="69"/>
      <c r="E1" s="69"/>
      <c r="F1" s="69"/>
      <c r="G1" s="69"/>
      <c r="H1" s="69"/>
      <c r="I1" s="69"/>
      <c r="J1" s="69"/>
    </row>
    <row r="2" spans="1:10" ht="24.9" customHeight="1" x14ac:dyDescent="0.25"/>
    <row r="3" spans="1:10" ht="24.9" customHeight="1" x14ac:dyDescent="0.25">
      <c r="A3" s="11">
        <v>1</v>
      </c>
      <c r="B3" t="s">
        <v>67</v>
      </c>
    </row>
    <row r="4" spans="1:10" ht="24.9" customHeight="1" x14ac:dyDescent="0.25">
      <c r="A4" s="11">
        <v>2</v>
      </c>
      <c r="B4" s="19" t="s">
        <v>57</v>
      </c>
    </row>
    <row r="5" spans="1:10" ht="24.9" customHeight="1" x14ac:dyDescent="0.25">
      <c r="A5" s="11">
        <v>3</v>
      </c>
      <c r="B5" t="s">
        <v>48</v>
      </c>
    </row>
    <row r="6" spans="1:10" ht="24.9" customHeight="1" x14ac:dyDescent="0.25">
      <c r="A6" s="11">
        <v>4</v>
      </c>
      <c r="B6" t="s">
        <v>66</v>
      </c>
    </row>
    <row r="7" spans="1:10" ht="24.9" customHeight="1" x14ac:dyDescent="0.25">
      <c r="A7" s="11">
        <v>5</v>
      </c>
      <c r="B7" t="s">
        <v>49</v>
      </c>
    </row>
    <row r="8" spans="1:10" ht="24.9" customHeight="1" x14ac:dyDescent="0.25">
      <c r="A8" s="11">
        <v>6</v>
      </c>
      <c r="B8" t="s">
        <v>50</v>
      </c>
    </row>
    <row r="9" spans="1:10" ht="24.9" customHeight="1" x14ac:dyDescent="0.25">
      <c r="A9" s="11">
        <v>7</v>
      </c>
      <c r="B9" t="s">
        <v>51</v>
      </c>
    </row>
    <row r="10" spans="1:10" ht="24.9" customHeight="1" x14ac:dyDescent="0.25">
      <c r="A10" s="11">
        <v>8</v>
      </c>
      <c r="B10" s="19" t="s">
        <v>52</v>
      </c>
    </row>
    <row r="11" spans="1:10" ht="24.9" customHeight="1" x14ac:dyDescent="0.25">
      <c r="A11" s="11">
        <v>9</v>
      </c>
      <c r="B11" t="s">
        <v>53</v>
      </c>
    </row>
    <row r="12" spans="1:10" ht="24.9" customHeight="1" x14ac:dyDescent="0.25">
      <c r="A12" s="11"/>
    </row>
    <row r="13" spans="1:10" ht="24.9" customHeight="1" x14ac:dyDescent="0.25"/>
    <row r="14" spans="1:10" ht="24.9" customHeight="1" x14ac:dyDescent="0.25"/>
    <row r="15" spans="1:10" x14ac:dyDescent="0.25">
      <c r="B15" s="70" t="s">
        <v>58</v>
      </c>
      <c r="C15" s="70"/>
      <c r="D15" s="70"/>
      <c r="E15" s="70"/>
      <c r="F15" s="70"/>
      <c r="G15" s="70"/>
      <c r="H15" s="70"/>
      <c r="I15" s="70"/>
    </row>
  </sheetData>
  <sheetProtection algorithmName="SHA-512" hashValue="QTsNn2eMu8j6gOjKGW9dYqXqldHAJ+GDkXqZ57dh73+pMMQ6wGeUMLptiR0ckG3Hai7gKHb2T2H5fvmZizsm7Q==" saltValue="SHQVAGzfrP1vFwsw/yesXg==" spinCount="100000" sheet="1" objects="1" scenarios="1"/>
  <mergeCells count="2">
    <mergeCell ref="A1:J1"/>
    <mergeCell ref="B15:I15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CC3AFE-CDC8-40A4-99D5-829642160870}">
  <dimension ref="A1:AL37"/>
  <sheetViews>
    <sheetView workbookViewId="0">
      <selection activeCell="K9" sqref="K9"/>
    </sheetView>
  </sheetViews>
  <sheetFormatPr defaultRowHeight="13.2" x14ac:dyDescent="0.25"/>
  <cols>
    <col min="3" max="3" width="15" customWidth="1"/>
    <col min="6" max="6" width="11.5546875" customWidth="1"/>
    <col min="7" max="7" width="9.109375" customWidth="1"/>
    <col min="8" max="8" width="10.6640625" bestFit="1" customWidth="1"/>
  </cols>
  <sheetData>
    <row r="1" spans="1:38" x14ac:dyDescent="0.25">
      <c r="G1" s="1"/>
      <c r="P1" s="1"/>
      <c r="Y1" s="1"/>
      <c r="AH1" s="1"/>
    </row>
    <row r="2" spans="1:38" ht="17.399999999999999" x14ac:dyDescent="0.3">
      <c r="C2" s="2" t="s">
        <v>1</v>
      </c>
      <c r="E2" s="2" t="s">
        <v>1</v>
      </c>
      <c r="F2" s="2"/>
      <c r="G2" s="3"/>
      <c r="H2" s="4"/>
      <c r="L2" s="2"/>
      <c r="N2" s="2"/>
      <c r="O2" s="2"/>
      <c r="P2" s="3"/>
      <c r="Q2" s="4"/>
      <c r="U2" s="2"/>
      <c r="W2" s="2"/>
      <c r="X2" s="2"/>
      <c r="Y2" s="3"/>
      <c r="Z2" s="4"/>
      <c r="AD2" s="2"/>
      <c r="AF2" s="2"/>
      <c r="AG2" s="2"/>
      <c r="AH2" s="3"/>
      <c r="AI2" s="4"/>
    </row>
    <row r="3" spans="1:38" ht="17.399999999999999" x14ac:dyDescent="0.3">
      <c r="C3" s="2"/>
      <c r="E3" s="2"/>
      <c r="F3" s="2"/>
      <c r="G3" s="5" t="s">
        <v>17</v>
      </c>
      <c r="H3" s="29"/>
      <c r="L3" s="2"/>
      <c r="N3" s="2"/>
      <c r="O3" s="2"/>
      <c r="P3" s="5"/>
      <c r="Q3" s="4"/>
      <c r="U3" s="2"/>
      <c r="W3" s="2"/>
      <c r="X3" s="2"/>
      <c r="Y3" s="5"/>
      <c r="Z3" s="4"/>
      <c r="AD3" s="2"/>
      <c r="AF3" s="2"/>
      <c r="AG3" s="2"/>
      <c r="AH3" s="5"/>
      <c r="AI3" s="4"/>
    </row>
    <row r="4" spans="1:38" ht="15.6" x14ac:dyDescent="0.3">
      <c r="B4" s="6" t="s">
        <v>8</v>
      </c>
      <c r="E4" s="7"/>
      <c r="F4" s="8"/>
      <c r="G4" t="s">
        <v>18</v>
      </c>
      <c r="H4" s="65">
        <f ca="1">TODAY()</f>
        <v>45783</v>
      </c>
      <c r="K4" s="6"/>
      <c r="N4" s="7"/>
      <c r="O4" s="8"/>
      <c r="Q4" s="9"/>
      <c r="T4" s="6"/>
      <c r="W4" s="7"/>
      <c r="X4" s="8"/>
      <c r="Z4" s="9"/>
      <c r="AC4" s="6"/>
      <c r="AF4" s="7"/>
      <c r="AG4" s="8"/>
      <c r="AI4" s="9"/>
      <c r="AL4" s="6"/>
    </row>
    <row r="5" spans="1:38" ht="15.6" x14ac:dyDescent="0.3">
      <c r="B5" s="6" t="s">
        <v>9</v>
      </c>
      <c r="E5" s="7"/>
      <c r="F5" s="8"/>
      <c r="H5" s="9"/>
      <c r="K5" s="6"/>
      <c r="N5" s="7"/>
      <c r="O5" s="8"/>
      <c r="Q5" s="9"/>
      <c r="T5" s="6"/>
      <c r="W5" s="7"/>
      <c r="X5" s="8"/>
      <c r="Z5" s="9"/>
      <c r="AC5" s="6"/>
      <c r="AF5" s="7"/>
      <c r="AG5" s="8"/>
      <c r="AI5" s="9"/>
      <c r="AL5" s="6"/>
    </row>
    <row r="6" spans="1:38" ht="15.6" x14ac:dyDescent="0.3">
      <c r="B6" s="6" t="s">
        <v>54</v>
      </c>
      <c r="E6" s="7"/>
      <c r="F6" s="8"/>
      <c r="H6" s="9"/>
      <c r="K6" s="6"/>
      <c r="N6" s="7"/>
      <c r="O6" s="8"/>
      <c r="Q6" s="9"/>
      <c r="T6" s="6"/>
      <c r="W6" s="7"/>
      <c r="X6" s="8"/>
      <c r="Z6" s="9"/>
      <c r="AC6" s="6"/>
      <c r="AF6" s="7"/>
      <c r="AG6" s="8"/>
      <c r="AI6" s="9"/>
      <c r="AL6" s="6"/>
    </row>
    <row r="7" spans="1:38" ht="15.6" x14ac:dyDescent="0.3">
      <c r="B7" s="6"/>
      <c r="E7" s="7"/>
      <c r="F7" s="8"/>
      <c r="H7" s="9"/>
      <c r="K7" s="6"/>
      <c r="N7" s="7"/>
      <c r="O7" s="8"/>
      <c r="Q7" s="9"/>
      <c r="T7" s="6"/>
      <c r="W7" s="7"/>
      <c r="X7" s="8"/>
      <c r="Z7" s="9"/>
      <c r="AC7" s="6"/>
      <c r="AF7" s="7"/>
      <c r="AG7" s="8"/>
      <c r="AI7" s="9"/>
      <c r="AL7" s="6"/>
    </row>
    <row r="8" spans="1:38" ht="17.399999999999999" x14ac:dyDescent="0.3">
      <c r="C8" s="2" t="s">
        <v>46</v>
      </c>
      <c r="E8" s="2"/>
      <c r="F8" s="2"/>
      <c r="G8" s="10"/>
      <c r="L8" s="2"/>
      <c r="N8" s="2"/>
      <c r="O8" s="2"/>
      <c r="P8" s="10"/>
      <c r="U8" s="2"/>
      <c r="W8" s="2"/>
      <c r="X8" s="2"/>
      <c r="Y8" s="10"/>
      <c r="AD8" s="2"/>
      <c r="AF8" s="2"/>
      <c r="AG8" s="2"/>
      <c r="AH8" s="10"/>
    </row>
    <row r="9" spans="1:38" ht="17.399999999999999" x14ac:dyDescent="0.3">
      <c r="G9" s="10"/>
      <c r="P9" s="10"/>
      <c r="Y9" s="10"/>
      <c r="AH9" s="10"/>
    </row>
    <row r="10" spans="1:38" ht="15.6" x14ac:dyDescent="0.3">
      <c r="A10" s="17" t="s">
        <v>10</v>
      </c>
      <c r="C10" s="74"/>
      <c r="D10" s="74"/>
      <c r="E10" s="74"/>
      <c r="F10" s="74"/>
      <c r="G10" s="74"/>
      <c r="H10" s="74"/>
    </row>
    <row r="11" spans="1:38" ht="15.6" x14ac:dyDescent="0.3">
      <c r="A11" s="17"/>
      <c r="C11" s="67"/>
      <c r="D11" s="68"/>
      <c r="E11" s="68"/>
      <c r="F11" s="66"/>
      <c r="G11" s="66"/>
      <c r="H11" s="41"/>
    </row>
    <row r="12" spans="1:38" ht="15.6" x14ac:dyDescent="0.3">
      <c r="A12" s="17" t="s">
        <v>11</v>
      </c>
      <c r="C12" s="50"/>
      <c r="D12" s="51"/>
      <c r="E12" s="51"/>
      <c r="F12" s="51"/>
      <c r="G12" s="51"/>
      <c r="H12" s="52"/>
    </row>
    <row r="13" spans="1:38" ht="15.6" x14ac:dyDescent="0.3">
      <c r="A13" s="17" t="s">
        <v>55</v>
      </c>
      <c r="B13" s="5"/>
      <c r="C13" s="44"/>
      <c r="D13" s="45"/>
      <c r="E13" s="58"/>
      <c r="F13" s="60"/>
      <c r="G13" s="60"/>
      <c r="H13" s="61"/>
    </row>
    <row r="14" spans="1:38" ht="15.6" x14ac:dyDescent="0.3">
      <c r="A14" s="17" t="s">
        <v>56</v>
      </c>
      <c r="C14" s="55"/>
      <c r="D14" s="46"/>
      <c r="E14" s="57"/>
      <c r="F14" s="59"/>
      <c r="G14" s="59"/>
      <c r="H14" s="62"/>
    </row>
    <row r="15" spans="1:38" ht="15.6" x14ac:dyDescent="0.3">
      <c r="A15" s="17" t="s">
        <v>13</v>
      </c>
      <c r="C15" s="71"/>
      <c r="D15" s="72"/>
      <c r="E15" s="73"/>
      <c r="F15" s="73"/>
      <c r="G15" s="73"/>
      <c r="H15" s="73"/>
    </row>
    <row r="16" spans="1:38" ht="15" x14ac:dyDescent="0.25">
      <c r="B16" s="8"/>
      <c r="C16" s="11"/>
      <c r="D16" s="11"/>
      <c r="E16" s="11"/>
      <c r="F16" s="11"/>
      <c r="G16" s="11"/>
    </row>
    <row r="17" spans="1:7" ht="17.399999999999999" x14ac:dyDescent="0.3">
      <c r="D17" s="2"/>
      <c r="E17" s="2"/>
      <c r="F17" s="2"/>
      <c r="G17" s="10"/>
    </row>
    <row r="18" spans="1:7" ht="17.399999999999999" x14ac:dyDescent="0.3">
      <c r="B18" s="12" t="s">
        <v>68</v>
      </c>
      <c r="D18" s="2"/>
      <c r="E18" s="2"/>
      <c r="F18" s="2"/>
      <c r="G18" s="10"/>
    </row>
    <row r="19" spans="1:7" ht="17.399999999999999" x14ac:dyDescent="0.3">
      <c r="B19" s="12" t="s">
        <v>14</v>
      </c>
      <c r="C19" s="12"/>
      <c r="D19" s="2"/>
      <c r="E19" s="2"/>
      <c r="F19" s="2"/>
      <c r="G19" s="10"/>
    </row>
    <row r="20" spans="1:7" ht="17.399999999999999" x14ac:dyDescent="0.3">
      <c r="B20" s="12"/>
      <c r="C20" s="12"/>
      <c r="D20" s="2"/>
      <c r="E20" s="2"/>
      <c r="F20" s="2"/>
      <c r="G20" s="10"/>
    </row>
    <row r="21" spans="1:7" ht="14.4" x14ac:dyDescent="0.3">
      <c r="E21" s="13" t="s">
        <v>0</v>
      </c>
      <c r="F21" s="13" t="s">
        <v>16</v>
      </c>
      <c r="G21" s="14" t="s">
        <v>19</v>
      </c>
    </row>
    <row r="22" spans="1:7" ht="14.4" x14ac:dyDescent="0.3">
      <c r="A22" s="13" t="s">
        <v>3</v>
      </c>
      <c r="E22" s="30"/>
      <c r="F22" s="42">
        <v>3</v>
      </c>
      <c r="G22" s="39">
        <f>E22*F22</f>
        <v>0</v>
      </c>
    </row>
    <row r="23" spans="1:7" ht="14.4" x14ac:dyDescent="0.3">
      <c r="A23" s="13" t="s">
        <v>65</v>
      </c>
      <c r="E23" s="31"/>
      <c r="F23" s="42" t="str">
        <f>IF(E22&lt;50," $150.00","$0 ")</f>
        <v xml:space="preserve"> $150.00</v>
      </c>
      <c r="G23" s="39"/>
    </row>
    <row r="24" spans="1:7" ht="14.4" x14ac:dyDescent="0.3">
      <c r="A24" s="13" t="s">
        <v>4</v>
      </c>
      <c r="E24" s="30"/>
      <c r="F24" s="42">
        <v>4</v>
      </c>
      <c r="G24" s="39">
        <f>E24*F24</f>
        <v>0</v>
      </c>
    </row>
    <row r="25" spans="1:7" ht="14.4" x14ac:dyDescent="0.3">
      <c r="A25" s="13" t="s">
        <v>5</v>
      </c>
      <c r="E25" s="32"/>
      <c r="F25" s="43">
        <v>2</v>
      </c>
      <c r="G25" s="40">
        <f>E25*F25</f>
        <v>0</v>
      </c>
    </row>
    <row r="26" spans="1:7" x14ac:dyDescent="0.25">
      <c r="A26" s="18" t="s">
        <v>63</v>
      </c>
      <c r="E26" s="32"/>
      <c r="F26" s="43">
        <v>2</v>
      </c>
      <c r="G26" s="40">
        <f>E26*F26</f>
        <v>0</v>
      </c>
    </row>
    <row r="27" spans="1:7" x14ac:dyDescent="0.25">
      <c r="G27" s="1" t="s">
        <v>1</v>
      </c>
    </row>
    <row r="28" spans="1:7" ht="14.4" x14ac:dyDescent="0.3">
      <c r="E28" s="13" t="s">
        <v>15</v>
      </c>
      <c r="G28" s="25">
        <f>SUM(G22:G26)+F23</f>
        <v>150</v>
      </c>
    </row>
    <row r="29" spans="1:7" x14ac:dyDescent="0.25">
      <c r="G29" s="1"/>
    </row>
    <row r="30" spans="1:7" x14ac:dyDescent="0.25">
      <c r="A30" t="s">
        <v>6</v>
      </c>
      <c r="D30" s="33"/>
      <c r="G30" s="1"/>
    </row>
    <row r="31" spans="1:7" x14ac:dyDescent="0.25">
      <c r="A31" t="s">
        <v>7</v>
      </c>
      <c r="D31" s="33"/>
      <c r="G31" s="1"/>
    </row>
    <row r="32" spans="1:7" x14ac:dyDescent="0.25">
      <c r="D32" s="27"/>
      <c r="G32" s="1"/>
    </row>
    <row r="33" spans="1:7" x14ac:dyDescent="0.25">
      <c r="G33" s="1"/>
    </row>
    <row r="34" spans="1:7" x14ac:dyDescent="0.25">
      <c r="G34" s="1"/>
    </row>
    <row r="35" spans="1:7" ht="14.4" x14ac:dyDescent="0.3">
      <c r="A35" s="15"/>
      <c r="G35" s="1"/>
    </row>
    <row r="36" spans="1:7" x14ac:dyDescent="0.25">
      <c r="G36" s="1"/>
    </row>
    <row r="37" spans="1:7" x14ac:dyDescent="0.25">
      <c r="G37" s="1"/>
    </row>
  </sheetData>
  <sheetProtection algorithmName="SHA-512" hashValue="8pd9h8MP64gE55tty2UgI2TZG8hztr7sBOHILBh3UtUCtFrnJ97cCzUoN4714W1/juw9BGmeykIbrXyuwvyVNQ==" saltValue="U981AoL3vWb9w9JsuJMM8A==" spinCount="100000" sheet="1" objects="1" scenarios="1"/>
  <mergeCells count="2">
    <mergeCell ref="C15:H15"/>
    <mergeCell ref="C10:H10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0DBEF4-708F-405F-BFE5-54779290344A}">
  <dimension ref="A2:J48"/>
  <sheetViews>
    <sheetView workbookViewId="0">
      <selection activeCell="I25" sqref="I25"/>
    </sheetView>
  </sheetViews>
  <sheetFormatPr defaultRowHeight="13.2" x14ac:dyDescent="0.25"/>
  <cols>
    <col min="1" max="1" width="14.109375" customWidth="1"/>
    <col min="2" max="2" width="9.6640625" customWidth="1"/>
    <col min="3" max="3" width="11.33203125" customWidth="1"/>
    <col min="4" max="4" width="9.109375" bestFit="1" customWidth="1"/>
    <col min="5" max="5" width="20.5546875" customWidth="1"/>
    <col min="7" max="7" width="10.109375" bestFit="1" customWidth="1"/>
  </cols>
  <sheetData>
    <row r="2" spans="1:8" ht="79.2" customHeight="1" x14ac:dyDescent="0.25">
      <c r="A2" s="77" t="s">
        <v>44</v>
      </c>
      <c r="B2" s="77"/>
      <c r="C2" s="77"/>
      <c r="D2" s="77"/>
      <c r="E2" s="77"/>
      <c r="F2" s="77"/>
      <c r="G2" s="77"/>
    </row>
    <row r="3" spans="1:8" ht="80.400000000000006" customHeight="1" x14ac:dyDescent="0.25">
      <c r="A3" s="20"/>
      <c r="B3" s="20"/>
      <c r="C3" s="20"/>
      <c r="D3" s="20"/>
      <c r="E3" s="20"/>
      <c r="F3" s="20"/>
      <c r="G3" s="20"/>
    </row>
    <row r="4" spans="1:8" ht="25.2" customHeight="1" x14ac:dyDescent="0.25"/>
    <row r="5" spans="1:8" ht="21" x14ac:dyDescent="0.4">
      <c r="D5" s="21" t="s">
        <v>20</v>
      </c>
      <c r="E5" s="22"/>
    </row>
    <row r="6" spans="1:8" ht="21" x14ac:dyDescent="0.4">
      <c r="D6" s="21"/>
      <c r="E6" s="22"/>
    </row>
    <row r="7" spans="1:8" x14ac:dyDescent="0.25">
      <c r="A7" t="s">
        <v>18</v>
      </c>
      <c r="C7" s="75">
        <f ca="1">'2. DR Worksheet'!H4</f>
        <v>45783</v>
      </c>
      <c r="D7" s="76"/>
      <c r="E7" s="76"/>
    </row>
    <row r="8" spans="1:8" x14ac:dyDescent="0.25">
      <c r="A8" t="s">
        <v>22</v>
      </c>
      <c r="C8" s="37">
        <f>'2. DR Worksheet'!H3</f>
        <v>0</v>
      </c>
      <c r="D8" s="38"/>
      <c r="E8" s="38"/>
    </row>
    <row r="9" spans="1:8" x14ac:dyDescent="0.25">
      <c r="A9" t="s">
        <v>10</v>
      </c>
      <c r="C9" s="38">
        <f>'2. DR Worksheet'!C10</f>
        <v>0</v>
      </c>
      <c r="D9" s="38"/>
      <c r="E9" s="38"/>
    </row>
    <row r="10" spans="1:8" x14ac:dyDescent="0.25">
      <c r="A10" s="19" t="s">
        <v>60</v>
      </c>
      <c r="B10" s="49" t="s">
        <v>1</v>
      </c>
      <c r="C10" s="48">
        <f>'2. DR Worksheet'!C13</f>
        <v>0</v>
      </c>
      <c r="D10" s="49"/>
      <c r="E10" s="49"/>
      <c r="F10" s="49"/>
      <c r="G10" s="49"/>
      <c r="H10" s="49"/>
    </row>
    <row r="11" spans="1:8" x14ac:dyDescent="0.25">
      <c r="A11" t="s">
        <v>24</v>
      </c>
      <c r="C11" s="38">
        <f>'2. DR Worksheet'!C12</f>
        <v>0</v>
      </c>
      <c r="D11" s="38"/>
      <c r="E11" s="38"/>
    </row>
    <row r="12" spans="1:8" x14ac:dyDescent="0.25">
      <c r="A12" t="s">
        <v>12</v>
      </c>
      <c r="B12" s="53" t="s">
        <v>1</v>
      </c>
      <c r="C12" s="81">
        <f>'2. DR Worksheet'!C14</f>
        <v>0</v>
      </c>
      <c r="D12" s="81"/>
      <c r="E12" s="54"/>
    </row>
    <row r="13" spans="1:8" x14ac:dyDescent="0.25">
      <c r="A13" t="s">
        <v>13</v>
      </c>
      <c r="C13" s="5">
        <f>'2. DR Worksheet'!C15</f>
        <v>0</v>
      </c>
      <c r="D13" s="38"/>
      <c r="E13" s="38"/>
    </row>
    <row r="14" spans="1:8" x14ac:dyDescent="0.25">
      <c r="C14" s="37"/>
      <c r="D14" s="38"/>
      <c r="E14" s="38"/>
    </row>
    <row r="15" spans="1:8" ht="14.4" x14ac:dyDescent="0.3">
      <c r="A15" s="13" t="s">
        <v>59</v>
      </c>
      <c r="F15" s="13" t="s">
        <v>25</v>
      </c>
    </row>
    <row r="16" spans="1:8" x14ac:dyDescent="0.25">
      <c r="A16" s="78">
        <f>C9</f>
        <v>0</v>
      </c>
      <c r="B16" s="78"/>
      <c r="C16" s="78"/>
      <c r="D16" s="78"/>
      <c r="E16" s="78"/>
      <c r="F16" s="38" t="s">
        <v>26</v>
      </c>
    </row>
    <row r="17" spans="1:10" ht="15" customHeight="1" x14ac:dyDescent="0.25">
      <c r="A17" s="84">
        <f>'2. DR Worksheet'!C11</f>
        <v>0</v>
      </c>
      <c r="B17" s="84"/>
      <c r="C17" s="84"/>
      <c r="D17" s="11"/>
      <c r="E17" s="11" t="s">
        <v>1</v>
      </c>
      <c r="F17" s="38" t="s">
        <v>21</v>
      </c>
    </row>
    <row r="18" spans="1:10" x14ac:dyDescent="0.25">
      <c r="A18" s="79">
        <f>'2. DR Worksheet'!C12</f>
        <v>0</v>
      </c>
      <c r="B18" s="79"/>
      <c r="C18" s="79"/>
      <c r="D18" s="79"/>
      <c r="E18" s="79"/>
      <c r="F18" s="38" t="s">
        <v>23</v>
      </c>
      <c r="J18" s="5"/>
    </row>
    <row r="19" spans="1:10" x14ac:dyDescent="0.25">
      <c r="A19" s="19" t="s">
        <v>1</v>
      </c>
    </row>
    <row r="21" spans="1:10" ht="14.4" x14ac:dyDescent="0.3">
      <c r="A21" s="12" t="s">
        <v>2</v>
      </c>
      <c r="B21" s="16" t="s">
        <v>27</v>
      </c>
      <c r="C21" s="16" t="s">
        <v>28</v>
      </c>
      <c r="D21" s="12" t="s">
        <v>29</v>
      </c>
    </row>
    <row r="22" spans="1:10" x14ac:dyDescent="0.25">
      <c r="A22" t="s">
        <v>30</v>
      </c>
      <c r="B22" s="34">
        <f>'2. DR Worksheet'!E22</f>
        <v>0</v>
      </c>
      <c r="C22" s="34">
        <v>3</v>
      </c>
      <c r="D22" s="35">
        <f>'2. DR Worksheet'!G22</f>
        <v>0</v>
      </c>
    </row>
    <row r="23" spans="1:10" x14ac:dyDescent="0.25">
      <c r="A23" t="s">
        <v>31</v>
      </c>
      <c r="B23" s="34">
        <f>'2. DR Worksheet'!E24</f>
        <v>0</v>
      </c>
      <c r="C23" s="34">
        <f>'2. DR Worksheet'!F24</f>
        <v>4</v>
      </c>
      <c r="D23" s="35">
        <f>'2. DR Worksheet'!G24</f>
        <v>0</v>
      </c>
    </row>
    <row r="24" spans="1:10" x14ac:dyDescent="0.25">
      <c r="A24" t="s">
        <v>32</v>
      </c>
      <c r="B24" s="34">
        <f>'2. DR Worksheet'!E25</f>
        <v>0</v>
      </c>
      <c r="C24" s="34">
        <f>'2. DR Worksheet'!F25</f>
        <v>2</v>
      </c>
      <c r="D24" s="35">
        <f>'2. DR Worksheet'!G25</f>
        <v>0</v>
      </c>
    </row>
    <row r="25" spans="1:10" x14ac:dyDescent="0.25">
      <c r="A25" s="19" t="s">
        <v>38</v>
      </c>
      <c r="B25" s="34">
        <f>'2. DR Worksheet'!E26</f>
        <v>0</v>
      </c>
      <c r="C25" s="34">
        <f>'2. DR Worksheet'!F26</f>
        <v>2</v>
      </c>
      <c r="D25" s="56">
        <f>'2. DR Worksheet'!G26</f>
        <v>0</v>
      </c>
    </row>
    <row r="26" spans="1:10" ht="14.4" x14ac:dyDescent="0.3">
      <c r="C26" s="12" t="s">
        <v>33</v>
      </c>
      <c r="D26" s="35">
        <f>SUM(D22:D25)</f>
        <v>0</v>
      </c>
    </row>
    <row r="27" spans="1:10" ht="14.4" x14ac:dyDescent="0.3">
      <c r="C27" t="s">
        <v>34</v>
      </c>
      <c r="D27" s="36" t="str">
        <f>'2. DR Worksheet'!F23</f>
        <v xml:space="preserve"> $150.00</v>
      </c>
      <c r="F27" s="26" t="s">
        <v>40</v>
      </c>
      <c r="G27" s="19"/>
    </row>
    <row r="28" spans="1:10" ht="14.4" x14ac:dyDescent="0.3">
      <c r="C28" s="13" t="s">
        <v>35</v>
      </c>
      <c r="D28" s="35">
        <f>D26+D27</f>
        <v>150</v>
      </c>
      <c r="F28" s="19" t="s">
        <v>39</v>
      </c>
    </row>
    <row r="30" spans="1:10" x14ac:dyDescent="0.25">
      <c r="A30" t="s">
        <v>37</v>
      </c>
    </row>
    <row r="31" spans="1:10" x14ac:dyDescent="0.25">
      <c r="A31" t="s">
        <v>36</v>
      </c>
    </row>
    <row r="33" spans="1:8" x14ac:dyDescent="0.25">
      <c r="A33" s="19" t="s">
        <v>61</v>
      </c>
    </row>
    <row r="34" spans="1:8" x14ac:dyDescent="0.25">
      <c r="A34" s="19" t="s">
        <v>41</v>
      </c>
    </row>
    <row r="35" spans="1:8" x14ac:dyDescent="0.25">
      <c r="A35" s="19"/>
      <c r="B35" s="24"/>
      <c r="C35" s="24"/>
      <c r="D35" s="24"/>
      <c r="E35" s="24"/>
    </row>
    <row r="36" spans="1:8" x14ac:dyDescent="0.25">
      <c r="A36" s="47" t="s">
        <v>43</v>
      </c>
      <c r="B36" s="24"/>
      <c r="C36" s="24"/>
      <c r="D36" s="24"/>
      <c r="E36" s="24"/>
      <c r="F36" s="24"/>
      <c r="G36" s="24"/>
      <c r="H36" s="24"/>
    </row>
    <row r="37" spans="1:8" x14ac:dyDescent="0.25">
      <c r="A37" s="83" t="s">
        <v>45</v>
      </c>
      <c r="B37" s="83"/>
      <c r="C37" s="83"/>
      <c r="D37" s="83"/>
      <c r="E37" s="83"/>
      <c r="F37" s="83"/>
      <c r="G37" s="83"/>
      <c r="H37" s="24"/>
    </row>
    <row r="38" spans="1:8" x14ac:dyDescent="0.25">
      <c r="A38" s="24"/>
      <c r="B38" s="24"/>
      <c r="C38" s="24"/>
      <c r="D38" s="24"/>
      <c r="E38" s="24"/>
      <c r="F38" s="24"/>
      <c r="G38" s="24"/>
      <c r="H38" s="24"/>
    </row>
    <row r="39" spans="1:8" x14ac:dyDescent="0.25">
      <c r="A39" s="24"/>
      <c r="F39" s="24"/>
      <c r="G39" s="24"/>
      <c r="H39" s="24"/>
    </row>
    <row r="40" spans="1:8" x14ac:dyDescent="0.25">
      <c r="A40" s="19" t="s">
        <v>42</v>
      </c>
      <c r="B40" s="82"/>
      <c r="C40" s="82"/>
      <c r="D40" s="82"/>
      <c r="E40" s="82"/>
      <c r="F40" s="27" t="s">
        <v>18</v>
      </c>
      <c r="G40" s="28" t="s">
        <v>1</v>
      </c>
      <c r="H40" s="23"/>
    </row>
    <row r="42" spans="1:8" x14ac:dyDescent="0.25">
      <c r="A42" s="19" t="s">
        <v>64</v>
      </c>
    </row>
    <row r="43" spans="1:8" x14ac:dyDescent="0.25">
      <c r="A43" s="19"/>
    </row>
    <row r="44" spans="1:8" x14ac:dyDescent="0.25">
      <c r="A44" s="64" t="s">
        <v>59</v>
      </c>
      <c r="B44" s="80" t="s">
        <v>1</v>
      </c>
      <c r="C44" s="80"/>
      <c r="D44" s="80"/>
      <c r="E44" s="80"/>
      <c r="F44" s="80"/>
      <c r="G44" s="80"/>
    </row>
    <row r="45" spans="1:8" x14ac:dyDescent="0.25">
      <c r="A45" s="64"/>
      <c r="B45" s="63"/>
      <c r="C45" s="63"/>
      <c r="D45" s="63"/>
      <c r="E45" s="63"/>
      <c r="F45" s="63"/>
      <c r="G45" s="63"/>
    </row>
    <row r="46" spans="1:8" x14ac:dyDescent="0.25">
      <c r="A46" s="64" t="s">
        <v>24</v>
      </c>
      <c r="B46" s="80" t="s">
        <v>62</v>
      </c>
      <c r="C46" s="80"/>
      <c r="D46" s="80"/>
      <c r="E46" s="80"/>
      <c r="F46" s="80"/>
      <c r="G46" s="80"/>
    </row>
    <row r="48" spans="1:8" x14ac:dyDescent="0.25">
      <c r="B48" s="80"/>
      <c r="C48" s="80"/>
      <c r="D48" s="80"/>
      <c r="E48" s="80"/>
      <c r="F48" s="80"/>
      <c r="G48" s="80"/>
    </row>
  </sheetData>
  <sheetProtection algorithmName="SHA-512" hashValue="DZ22bkYITX+1gH6UnMo3o5g2w4EgIyTsS7m+tpGmf856TPsP3kHsQWtZN9WYCR0F5RB2fikKFIlT+b/vDarlnw==" saltValue="lJBSS9iswDZ5k25PyVA0pQ==" spinCount="100000" sheet="1" objects="1" scenarios="1"/>
  <mergeCells count="11">
    <mergeCell ref="B46:G46"/>
    <mergeCell ref="B48:G48"/>
    <mergeCell ref="C12:D12"/>
    <mergeCell ref="B40:E40"/>
    <mergeCell ref="A37:G37"/>
    <mergeCell ref="A17:C17"/>
    <mergeCell ref="C7:E7"/>
    <mergeCell ref="A2:G2"/>
    <mergeCell ref="A16:E16"/>
    <mergeCell ref="A18:E18"/>
    <mergeCell ref="B44:G44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D8DC83BC66544F8859E49D1F173FD4" ma:contentTypeVersion="18" ma:contentTypeDescription="Create a new document." ma:contentTypeScope="" ma:versionID="92ad499d980efc5d6b42cc1c66115a25">
  <xsd:schema xmlns:xsd="http://www.w3.org/2001/XMLSchema" xmlns:xs="http://www.w3.org/2001/XMLSchema" xmlns:p="http://schemas.microsoft.com/office/2006/metadata/properties" xmlns:ns2="be257820-4b66-4442-b8d4-9e8f37c9438e" xmlns:ns3="f346b307-ac08-4f3f-b331-b513e5de7595" targetNamespace="http://schemas.microsoft.com/office/2006/metadata/properties" ma:root="true" ma:fieldsID="058b1806d6f4fac7835ae59cbed32f6b" ns2:_="" ns3:_="">
    <xsd:import namespace="be257820-4b66-4442-b8d4-9e8f37c9438e"/>
    <xsd:import namespace="f346b307-ac08-4f3f-b331-b513e5de75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e257820-4b66-4442-b8d4-9e8f37c9438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3439ee2d-d239-4ad3-9e86-7898fa80488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346b307-ac08-4f3f-b331-b513e5de7595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2745a426-a949-4ef4-b9d4-75dbbb229460}" ma:internalName="TaxCatchAll" ma:showField="CatchAllData" ma:web="f346b307-ac08-4f3f-b331-b513e5de759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346b307-ac08-4f3f-b331-b513e5de7595" xsi:nil="true"/>
    <lcf76f155ced4ddcb4097134ff3c332f xmlns="be257820-4b66-4442-b8d4-9e8f37c9438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5731469-6F9D-49F0-8EF8-A69E786955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e257820-4b66-4442-b8d4-9e8f37c9438e"/>
    <ds:schemaRef ds:uri="f346b307-ac08-4f3f-b331-b513e5de75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55892D4-F3BD-4C12-ADEC-DC5734C27A1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6F9CC5-7566-4C0A-AE40-A2197784EED5}">
  <ds:schemaRefs>
    <ds:schemaRef ds:uri="http://schemas.microsoft.com/office/2006/metadata/properties"/>
    <ds:schemaRef ds:uri="http://schemas.microsoft.com/office/infopath/2007/PartnerControls"/>
    <ds:schemaRef ds:uri="f346b307-ac08-4f3f-b331-b513e5de7595"/>
    <ds:schemaRef ds:uri="be257820-4b66-4442-b8d4-9e8f37c9438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1. Instructions</vt:lpstr>
      <vt:lpstr>2. DR Worksheet</vt:lpstr>
      <vt:lpstr>3. PO Print on your letterhead</vt:lpstr>
      <vt:lpstr>'3. PO Print on your letterhead'!Print_Area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</dc:creator>
  <cp:lastModifiedBy>Grado, Chris</cp:lastModifiedBy>
  <cp:lastPrinted>2024-11-02T15:14:12Z</cp:lastPrinted>
  <dcterms:created xsi:type="dcterms:W3CDTF">2000-07-27T22:24:14Z</dcterms:created>
  <dcterms:modified xsi:type="dcterms:W3CDTF">2025-05-06T15:44:32Z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TC062070951033</vt:lpwstr>
  </property>
  <property fmtid="{D5CDD505-2E9C-101B-9397-08002B2CF9AE}" pid="3" name="ContentTypeId">
    <vt:lpwstr>0x0101005BD8DC83BC66544F8859E49D1F173FD4</vt:lpwstr>
  </property>
  <property fmtid="{D5CDD505-2E9C-101B-9397-08002B2CF9AE}" pid="4" name="MediaServiceImageTags">
    <vt:lpwstr/>
  </property>
</Properties>
</file>